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9424.9210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расходов'!$8:$8</definedName>
    <definedName name="_xlnm.Print_Area" localSheetId="0">'Роспись расходов'!$A$1:$F$33</definedName>
  </definedNames>
  <calcPr calcId="162913" refMode="R1C1"/>
</workbook>
</file>

<file path=xl/calcChain.xml><?xml version="1.0" encoding="utf-8"?>
<calcChain xmlns="http://schemas.openxmlformats.org/spreadsheetml/2006/main">
  <c r="F33" i="1" l="1"/>
  <c r="E33" i="1"/>
  <c r="E30" i="1"/>
  <c r="F30" i="1"/>
  <c r="D30" i="1"/>
  <c r="E28" i="1"/>
  <c r="F28" i="1"/>
  <c r="D28" i="1"/>
  <c r="E26" i="1"/>
  <c r="F26" i="1"/>
  <c r="D26" i="1"/>
  <c r="E24" i="1"/>
  <c r="F24" i="1"/>
  <c r="D24" i="1"/>
  <c r="E22" i="1"/>
  <c r="F22" i="1"/>
  <c r="D22" i="1"/>
  <c r="E20" i="1"/>
  <c r="F20" i="1"/>
  <c r="D20" i="1"/>
  <c r="E17" i="1"/>
  <c r="F17" i="1"/>
  <c r="D17" i="1"/>
  <c r="E15" i="1"/>
  <c r="F15" i="1"/>
  <c r="D15" i="1"/>
  <c r="E9" i="1"/>
  <c r="F9" i="1"/>
  <c r="D9" i="1"/>
  <c r="D33" i="1" s="1"/>
</calcChain>
</file>

<file path=xl/sharedStrings.xml><?xml version="1.0" encoding="utf-8"?>
<sst xmlns="http://schemas.openxmlformats.org/spreadsheetml/2006/main" count="85" uniqueCount="85">
  <si>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</si>
  <si>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</si>
  <si>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</si>
  <si>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</si>
  <si>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</si>
  <si>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</si>
  <si>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</si>
  <si>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</si>
  <si>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</si>
  <si>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</si>
  <si>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</si>
  <si>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</si>
  <si>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</si>
  <si>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</si>
  <si>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</si>
  <si>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</si>
  <si>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</si>
  <si>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</si>
  <si>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</si>
  <si>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</si>
  <si>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</si>
  <si>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</si>
  <si>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Условно утвержденные расходы</t>
  </si>
  <si>
    <t>12</t>
  </si>
  <si>
    <t>16</t>
  </si>
  <si>
    <t>19</t>
  </si>
  <si>
    <t>22</t>
  </si>
  <si>
    <t>23</t>
  </si>
  <si>
    <t>25</t>
  </si>
  <si>
    <t>20</t>
  </si>
  <si>
    <t>06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</si>
  <si>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</si>
  <si>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</si>
  <si>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</si>
  <si>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</si>
  <si>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</si>
  <si>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</si>
  <si>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</si>
  <si>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</si>
  <si>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</si>
  <si>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</si>
  <si>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</si>
  <si>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</si>
  <si>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</si>
  <si>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</si>
  <si>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</si>
  <si>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</si>
  <si>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</si>
  <si>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</si>
  <si>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</si>
  <si>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</si>
  <si>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</si>
  <si>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</si>
  <si>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</si>
  <si>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</si>
  <si>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</si>
  <si>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</si>
  <si>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</si>
  <si>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</si>
  <si>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</si>
  <si>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</si>
  <si>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</si>
  <si>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</si>
  <si>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</si>
  <si>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</si>
  <si>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</si>
  <si>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</si>
  <si>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</si>
  <si>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</si>
  <si>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</si>
  <si>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</si>
  <si>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</si>
  <si>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</si>
  <si>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</si>
  <si>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</si>
  <si>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</si>
  <si>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</si>
  <si>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</si>
  <si>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</si>
  <si>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</si>
  <si>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 решению Моторского сельского Совета</t>
  </si>
  <si>
    <t>(рублей)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</si>
  <si>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</si>
  <si>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 2026 год</t>
  </si>
  <si>
    <t>депутатов от 22.12.2023 №25-113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</si>
</sst>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3" fillId="0" borderId="0"/>
    <xf numFmtId="0" fontId="4" fillId="0" borderId="0"/>
    <xf numFmtId="0" fontId="4" fillId="0" borderId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32">
    <xf numFmtId="0" fontId="0" fillId="0" borderId="0" xfId="0"/>
    <xf numFmtId="0" fontId="6" fillId="0" borderId="0" xfId="0" applyFont="1"/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0" fontId="8" fillId="0" borderId="0" xfId="1" applyFont="1"/>
    <xf numFmtId="49" fontId="8" fillId="0" borderId="0" xfId="2" applyNumberFormat="1" applyFont="1" applyAlignment="1">
      <alignment vertical="top"/>
    </xf>
    <xf numFmtId="0" fontId="8" fillId="0" borderId="0" xfId="2" applyFont="1"/>
    <xf numFmtId="49" fontId="8" fillId="0" borderId="0" xfId="2" applyNumberFormat="1" applyFont="1"/>
    <xf numFmtId="0" fontId="9" fillId="0" borderId="0" xfId="2" applyFont="1" applyFill="1" applyAlignment="1">
      <alignment horizontal="right"/>
    </xf>
    <xf numFmtId="0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2" borderId="1" xfId="3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0" fontId="8" fillId="0" borderId="0" xfId="0" applyFont="1"/>
    <xf numFmtId="4" fontId="8" fillId="0" borderId="0" xfId="0" applyNumberFormat="1" applyFont="1"/>
    <xf numFmtId="0" fontId="7" fillId="0" borderId="0" xfId="2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1" applyFont="1"/>
    <xf numFmtId="49" fontId="10" fillId="0" borderId="0" xfId="2" applyNumberFormat="1" applyFont="1" applyAlignment="1">
      <alignment vertical="top"/>
    </xf>
    <xf numFmtId="0" fontId="10" fillId="0" borderId="0" xfId="2" applyFont="1" applyAlignment="1"/>
    <xf numFmtId="0" fontId="7" fillId="0" borderId="0" xfId="2" applyFont="1" applyAlignment="1">
      <alignment horizontal="right"/>
    </xf>
    <xf numFmtId="49" fontId="10" fillId="0" borderId="0" xfId="2" applyNumberFormat="1" applyFont="1"/>
    <xf numFmtId="0" fontId="8" fillId="0" borderId="0" xfId="2" applyFont="1" applyAlignment="1">
      <alignment horizontal="right"/>
    </xf>
    <xf numFmtId="0" fontId="10" fillId="0" borderId="0" xfId="2" applyNumberFormat="1" applyFont="1"/>
    <xf numFmtId="0" fontId="10" fillId="0" borderId="0" xfId="2" applyFont="1"/>
    <xf numFmtId="0" fontId="11" fillId="0" borderId="0" xfId="2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34">
    <cellStyle name="20% - Акцент1" xfId="4"/>
    <cellStyle name="20% - Акцент1_Роспись расходов" xfId="22"/>
    <cellStyle name="20% - Акцент2" xfId="5"/>
    <cellStyle name="20% - Акцент2_Роспись расходов" xfId="23"/>
    <cellStyle name="20% - Акцент3" xfId="6"/>
    <cellStyle name="20% - Акцент3_Роспись расходов" xfId="24"/>
    <cellStyle name="20% - Акцент4" xfId="7"/>
    <cellStyle name="20% - Акцент4_Роспись расходов" xfId="25"/>
    <cellStyle name="20% - Акцент5" xfId="8"/>
    <cellStyle name="20% - Акцент5_Роспись расходов" xfId="26"/>
    <cellStyle name="20% - Акцент6" xfId="9"/>
    <cellStyle name="20% - Акцент6_Роспись расходов" xfId="27"/>
    <cellStyle name="40% - Акцент1" xfId="10"/>
    <cellStyle name="40% - Акцент1_Роспись расходов" xfId="28"/>
    <cellStyle name="40% - Акцент2" xfId="11"/>
    <cellStyle name="40% - Акцент2_Роспись расходов" xfId="29"/>
    <cellStyle name="40% - Акцент3" xfId="12"/>
    <cellStyle name="40% - Акцент3_Роспись расходов" xfId="30"/>
    <cellStyle name="40% - Акцент4" xfId="13"/>
    <cellStyle name="40% - Акцент4_Роспись расходов" xfId="31"/>
    <cellStyle name="40% - Акцент5" xfId="14"/>
    <cellStyle name="40% - Акцент5_Роспись расходов" xfId="32"/>
    <cellStyle name="40% - Акцент6" xfId="15"/>
    <cellStyle name="40% - Акцент6_Роспись расходов" xfId="33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zoomScaleNormal="100" workbookViewId="0">
      <selection activeCell="I5" sqref="I5"/>
    </sheetView>
  </sheetViews>
  <sheetFormatPr defaultRowHeight="12.75" x14ac:dyDescent="0.2"/>
  <cols>
    <col min="1" max="1" width="5.7109375" customWidth="1"/>
    <col min="2" max="2" width="40.7109375" customWidth="1"/>
    <col min="3" max="3" width="9" customWidth="1"/>
    <col min="4" max="6" width="15.7109375" customWidth="1"/>
    <col min="7" max="7" width="8.85546875" hidden="1" customWidth="1"/>
  </cols>
  <sheetData>
    <row r="1" spans="1:6" ht="15.75" x14ac:dyDescent="0.25">
      <c r="A1" s="22"/>
      <c r="B1" s="23"/>
      <c r="C1" s="24"/>
      <c r="D1" s="1" t="s">
        <v>31</v>
      </c>
      <c r="E1" s="24"/>
      <c r="F1" s="25"/>
    </row>
    <row r="2" spans="1:6" ht="15.75" x14ac:dyDescent="0.25">
      <c r="A2" s="22"/>
      <c r="B2" s="23"/>
      <c r="C2" s="26"/>
      <c r="D2" s="1" t="s">
        <v>80</v>
      </c>
      <c r="E2" s="24"/>
      <c r="F2" s="27"/>
    </row>
    <row r="3" spans="1:6" ht="15.75" x14ac:dyDescent="0.25">
      <c r="A3" s="22"/>
      <c r="B3" s="23"/>
      <c r="C3" s="26"/>
      <c r="D3" s="1" t="s">
        <v>84</v>
      </c>
      <c r="E3" s="24"/>
      <c r="F3" s="21"/>
    </row>
    <row r="4" spans="1:6" ht="15" x14ac:dyDescent="0.25">
      <c r="A4" s="22"/>
      <c r="B4" s="23"/>
      <c r="C4" s="28"/>
      <c r="D4" s="26"/>
      <c r="E4" s="29"/>
      <c r="F4" s="30"/>
    </row>
    <row r="5" spans="1:6" ht="45.6" customHeight="1" x14ac:dyDescent="0.2">
      <c r="A5" s="31" t="s">
        <v>82</v>
      </c>
      <c r="B5" s="31"/>
      <c r="C5" s="31"/>
      <c r="D5" s="31"/>
      <c r="E5" s="31"/>
      <c r="F5" s="31"/>
    </row>
    <row r="6" spans="1:6" ht="15.75" x14ac:dyDescent="0.25">
      <c r="A6" s="6"/>
      <c r="B6" s="7"/>
      <c r="C6" s="20"/>
      <c r="D6" s="20"/>
      <c r="E6" s="8"/>
      <c r="F6" s="8"/>
    </row>
    <row r="7" spans="1:6" ht="15.75" x14ac:dyDescent="0.25">
      <c r="A7" s="6"/>
      <c r="B7" s="7"/>
      <c r="C7" s="9"/>
      <c r="D7" s="8"/>
      <c r="E7" s="8"/>
      <c r="F7" s="10" t="s">
        <v>81</v>
      </c>
    </row>
    <row r="8" spans="1:6" ht="47.25" x14ac:dyDescent="0.2">
      <c r="A8" s="11" t="s">
        <v>13</v>
      </c>
      <c r="B8" s="11" t="s">
        <v>14</v>
      </c>
      <c r="C8" s="12" t="s">
        <v>15</v>
      </c>
      <c r="D8" s="13" t="s">
        <v>32</v>
      </c>
      <c r="E8" s="13" t="s">
        <v>33</v>
      </c>
      <c r="F8" s="13" t="s">
        <v>83</v>
      </c>
    </row>
    <row r="9" spans="1:6" ht="22.9" customHeight="1" x14ac:dyDescent="0.25">
      <c r="A9" s="14" t="s">
        <v>2</v>
      </c>
      <c r="B9" s="2" t="s">
        <v>34</v>
      </c>
      <c r="C9" s="3" t="s">
        <v>35</v>
      </c>
      <c r="D9" s="4">
        <f>D10+D11+D12+D13+D14</f>
        <v>3679177.14</v>
      </c>
      <c r="E9" s="4">
        <f t="shared" ref="E9:F9" si="0">E10+E11+E12+E13+E14</f>
        <v>3824430</v>
      </c>
      <c r="F9" s="4">
        <f t="shared" si="0"/>
        <v>3844430</v>
      </c>
    </row>
    <row r="10" spans="1:6" ht="63" x14ac:dyDescent="0.25">
      <c r="A10" s="14" t="s">
        <v>3</v>
      </c>
      <c r="B10" s="2" t="s">
        <v>36</v>
      </c>
      <c r="C10" s="3" t="s">
        <v>37</v>
      </c>
      <c r="D10" s="4">
        <v>1085330.53</v>
      </c>
      <c r="E10" s="4">
        <v>1085330.53</v>
      </c>
      <c r="F10" s="4">
        <v>1085330.53</v>
      </c>
    </row>
    <row r="11" spans="1:6" ht="78.75" x14ac:dyDescent="0.25">
      <c r="A11" s="14" t="s">
        <v>4</v>
      </c>
      <c r="B11" s="2" t="s">
        <v>79</v>
      </c>
      <c r="C11" s="3" t="s">
        <v>78</v>
      </c>
      <c r="D11" s="4">
        <v>915242.11</v>
      </c>
      <c r="E11" s="4">
        <v>915242.11</v>
      </c>
      <c r="F11" s="4">
        <v>915242.11</v>
      </c>
    </row>
    <row r="12" spans="1:6" ht="94.5" x14ac:dyDescent="0.25">
      <c r="A12" s="14" t="s">
        <v>5</v>
      </c>
      <c r="B12" s="2" t="s">
        <v>38</v>
      </c>
      <c r="C12" s="3" t="s">
        <v>39</v>
      </c>
      <c r="D12" s="4">
        <v>1667970.5</v>
      </c>
      <c r="E12" s="4">
        <v>1813223.3599999999</v>
      </c>
      <c r="F12" s="4">
        <v>1833223.3599999999</v>
      </c>
    </row>
    <row r="13" spans="1:6" ht="15.75" x14ac:dyDescent="0.25">
      <c r="A13" s="14" t="s">
        <v>6</v>
      </c>
      <c r="B13" s="2" t="s">
        <v>40</v>
      </c>
      <c r="C13" s="3" t="s">
        <v>41</v>
      </c>
      <c r="D13" s="4">
        <v>5000</v>
      </c>
      <c r="E13" s="4">
        <v>5000</v>
      </c>
      <c r="F13" s="4">
        <v>5000</v>
      </c>
    </row>
    <row r="14" spans="1:6" ht="15.75" x14ac:dyDescent="0.25">
      <c r="A14" s="14" t="s">
        <v>30</v>
      </c>
      <c r="B14" s="2" t="s">
        <v>42</v>
      </c>
      <c r="C14" s="3" t="s">
        <v>43</v>
      </c>
      <c r="D14" s="4">
        <v>5634</v>
      </c>
      <c r="E14" s="4">
        <v>5634</v>
      </c>
      <c r="F14" s="4">
        <v>5634</v>
      </c>
    </row>
    <row r="15" spans="1:6" ht="15.75" x14ac:dyDescent="0.25">
      <c r="A15" s="14" t="s">
        <v>7</v>
      </c>
      <c r="B15" s="2" t="s">
        <v>44</v>
      </c>
      <c r="C15" s="3" t="s">
        <v>45</v>
      </c>
      <c r="D15" s="4">
        <f>D16</f>
        <v>160241</v>
      </c>
      <c r="E15" s="4">
        <f t="shared" ref="E15:F15" si="1">E16</f>
        <v>166628</v>
      </c>
      <c r="F15" s="4">
        <f t="shared" si="1"/>
        <v>0</v>
      </c>
    </row>
    <row r="16" spans="1:6" ht="31.5" x14ac:dyDescent="0.25">
      <c r="A16" s="14" t="s">
        <v>8</v>
      </c>
      <c r="B16" s="2" t="s">
        <v>46</v>
      </c>
      <c r="C16" s="3" t="s">
        <v>47</v>
      </c>
      <c r="D16" s="4">
        <v>160241</v>
      </c>
      <c r="E16" s="4">
        <v>166628</v>
      </c>
      <c r="F16" s="4">
        <v>0</v>
      </c>
    </row>
    <row r="17" spans="1:6" ht="47.25" x14ac:dyDescent="0.25">
      <c r="A17" s="14" t="s">
        <v>9</v>
      </c>
      <c r="B17" s="2" t="s">
        <v>48</v>
      </c>
      <c r="C17" s="3" t="s">
        <v>49</v>
      </c>
      <c r="D17" s="4">
        <f>D18+D19</f>
        <v>13000</v>
      </c>
      <c r="E17" s="4">
        <f t="shared" ref="E17:F17" si="2">E18+E19</f>
        <v>13000</v>
      </c>
      <c r="F17" s="4">
        <f t="shared" si="2"/>
        <v>13000</v>
      </c>
    </row>
    <row r="18" spans="1:6" ht="63" x14ac:dyDescent="0.25">
      <c r="A18" s="14" t="s">
        <v>10</v>
      </c>
      <c r="B18" s="2" t="s">
        <v>50</v>
      </c>
      <c r="C18" s="3" t="s">
        <v>51</v>
      </c>
      <c r="D18" s="4">
        <v>12000</v>
      </c>
      <c r="E18" s="4">
        <v>12000</v>
      </c>
      <c r="F18" s="4">
        <v>12000</v>
      </c>
    </row>
    <row r="19" spans="1:6" ht="47.25" x14ac:dyDescent="0.25">
      <c r="A19" s="14" t="s">
        <v>11</v>
      </c>
      <c r="B19" s="2" t="s">
        <v>52</v>
      </c>
      <c r="C19" s="3" t="s">
        <v>53</v>
      </c>
      <c r="D19" s="4">
        <v>1000</v>
      </c>
      <c r="E19" s="4">
        <v>1000</v>
      </c>
      <c r="F19" s="4">
        <v>1000</v>
      </c>
    </row>
    <row r="20" spans="1:6" ht="15.75" x14ac:dyDescent="0.25">
      <c r="A20" s="14" t="s">
        <v>23</v>
      </c>
      <c r="B20" s="2" t="s">
        <v>54</v>
      </c>
      <c r="C20" s="3" t="s">
        <v>55</v>
      </c>
      <c r="D20" s="4">
        <f>D21</f>
        <v>932300</v>
      </c>
      <c r="E20" s="4">
        <f t="shared" ref="E20:F20" si="3">E21</f>
        <v>500800</v>
      </c>
      <c r="F20" s="4">
        <f t="shared" si="3"/>
        <v>505800</v>
      </c>
    </row>
    <row r="21" spans="1:6" ht="31.5" x14ac:dyDescent="0.25">
      <c r="A21" s="14" t="s">
        <v>16</v>
      </c>
      <c r="B21" s="2" t="s">
        <v>56</v>
      </c>
      <c r="C21" s="3" t="s">
        <v>57</v>
      </c>
      <c r="D21" s="4">
        <v>932300</v>
      </c>
      <c r="E21" s="4">
        <v>500800</v>
      </c>
      <c r="F21" s="4">
        <v>505800</v>
      </c>
    </row>
    <row r="22" spans="1:6" ht="31.5" x14ac:dyDescent="0.25">
      <c r="A22" s="14" t="s">
        <v>12</v>
      </c>
      <c r="B22" s="2" t="s">
        <v>58</v>
      </c>
      <c r="C22" s="3" t="s">
        <v>59</v>
      </c>
      <c r="D22" s="4">
        <f>D23</f>
        <v>2228439</v>
      </c>
      <c r="E22" s="4">
        <f t="shared" ref="E22:F22" si="4">E23</f>
        <v>2174146.0499999998</v>
      </c>
      <c r="F22" s="4">
        <f t="shared" si="4"/>
        <v>2194146.0499999998</v>
      </c>
    </row>
    <row r="23" spans="1:6" ht="15.75" x14ac:dyDescent="0.25">
      <c r="A23" s="14" t="s">
        <v>17</v>
      </c>
      <c r="B23" s="2" t="s">
        <v>60</v>
      </c>
      <c r="C23" s="3" t="s">
        <v>61</v>
      </c>
      <c r="D23" s="4">
        <v>2228439</v>
      </c>
      <c r="E23" s="4">
        <v>2174146.0499999998</v>
      </c>
      <c r="F23" s="4">
        <v>2194146.0499999998</v>
      </c>
    </row>
    <row r="24" spans="1:6" ht="15.75" x14ac:dyDescent="0.25">
      <c r="A24" s="14" t="s">
        <v>24</v>
      </c>
      <c r="B24" s="2" t="s">
        <v>62</v>
      </c>
      <c r="C24" s="3" t="s">
        <v>63</v>
      </c>
      <c r="D24" s="4">
        <f>D25</f>
        <v>5415</v>
      </c>
      <c r="E24" s="4">
        <f t="shared" ref="E24:F24" si="5">E25</f>
        <v>5415</v>
      </c>
      <c r="F24" s="4">
        <f t="shared" si="5"/>
        <v>5415</v>
      </c>
    </row>
    <row r="25" spans="1:6" ht="31.5" x14ac:dyDescent="0.25">
      <c r="A25" s="14" t="s">
        <v>18</v>
      </c>
      <c r="B25" s="2" t="s">
        <v>64</v>
      </c>
      <c r="C25" s="3" t="s">
        <v>65</v>
      </c>
      <c r="D25" s="4">
        <v>5415</v>
      </c>
      <c r="E25" s="4">
        <v>5415</v>
      </c>
      <c r="F25" s="4">
        <v>5415</v>
      </c>
    </row>
    <row r="26" spans="1:6" ht="15.75" x14ac:dyDescent="0.25">
      <c r="A26" s="14" t="s">
        <v>19</v>
      </c>
      <c r="B26" s="2" t="s">
        <v>66</v>
      </c>
      <c r="C26" s="3" t="s">
        <v>67</v>
      </c>
      <c r="D26" s="4">
        <f>D27</f>
        <v>4281290</v>
      </c>
      <c r="E26" s="4">
        <f t="shared" ref="E26:F26" si="6">E27</f>
        <v>2154125.7000000002</v>
      </c>
      <c r="F26" s="4">
        <f t="shared" si="6"/>
        <v>1906823.45</v>
      </c>
    </row>
    <row r="27" spans="1:6" ht="15.75" x14ac:dyDescent="0.25">
      <c r="A27" s="14" t="s">
        <v>25</v>
      </c>
      <c r="B27" s="2" t="s">
        <v>68</v>
      </c>
      <c r="C27" s="3" t="s">
        <v>69</v>
      </c>
      <c r="D27" s="4">
        <v>4281290</v>
      </c>
      <c r="E27" s="4">
        <v>2154125.7000000002</v>
      </c>
      <c r="F27" s="4">
        <v>1906823.45</v>
      </c>
    </row>
    <row r="28" spans="1:6" ht="15.75" x14ac:dyDescent="0.25">
      <c r="A28" s="14" t="s">
        <v>29</v>
      </c>
      <c r="B28" s="2" t="s">
        <v>70</v>
      </c>
      <c r="C28" s="3" t="s">
        <v>71</v>
      </c>
      <c r="D28" s="4">
        <f>D29</f>
        <v>109000</v>
      </c>
      <c r="E28" s="4">
        <f t="shared" ref="E28:F28" si="7">E29</f>
        <v>109000</v>
      </c>
      <c r="F28" s="4">
        <f t="shared" si="7"/>
        <v>109000</v>
      </c>
    </row>
    <row r="29" spans="1:6" ht="15.75" x14ac:dyDescent="0.25">
      <c r="A29" s="14" t="s">
        <v>20</v>
      </c>
      <c r="B29" s="5" t="s">
        <v>72</v>
      </c>
      <c r="C29" s="3" t="s">
        <v>73</v>
      </c>
      <c r="D29" s="4">
        <v>109000</v>
      </c>
      <c r="E29" s="4">
        <v>109000</v>
      </c>
      <c r="F29" s="4">
        <v>109000</v>
      </c>
    </row>
    <row r="30" spans="1:6" ht="63" x14ac:dyDescent="0.25">
      <c r="A30" s="14" t="s">
        <v>26</v>
      </c>
      <c r="B30" s="2" t="s">
        <v>74</v>
      </c>
      <c r="C30" s="3" t="s">
        <v>75</v>
      </c>
      <c r="D30" s="4">
        <f>D31</f>
        <v>154352.85999999999</v>
      </c>
      <c r="E30" s="4">
        <f t="shared" ref="E30:F30" si="8">E31</f>
        <v>0</v>
      </c>
      <c r="F30" s="4">
        <f t="shared" si="8"/>
        <v>0</v>
      </c>
    </row>
    <row r="31" spans="1:6" ht="31.5" x14ac:dyDescent="0.25">
      <c r="A31" s="14" t="s">
        <v>27</v>
      </c>
      <c r="B31" s="2" t="s">
        <v>76</v>
      </c>
      <c r="C31" s="3" t="s">
        <v>77</v>
      </c>
      <c r="D31" s="4">
        <v>154352.85999999999</v>
      </c>
      <c r="E31" s="4">
        <v>0</v>
      </c>
      <c r="F31" s="4">
        <v>0</v>
      </c>
    </row>
    <row r="32" spans="1:6" ht="15.75" x14ac:dyDescent="0.25">
      <c r="A32" s="14" t="s">
        <v>21</v>
      </c>
      <c r="B32" s="15" t="s">
        <v>22</v>
      </c>
      <c r="C32" s="3"/>
      <c r="D32" s="4">
        <v>0</v>
      </c>
      <c r="E32" s="4">
        <v>225007.25</v>
      </c>
      <c r="F32" s="4">
        <v>451209.5</v>
      </c>
    </row>
    <row r="33" spans="1:6" ht="15.75" x14ac:dyDescent="0.25">
      <c r="A33" s="14" t="s">
        <v>28</v>
      </c>
      <c r="B33" s="16" t="s">
        <v>0</v>
      </c>
      <c r="C33" s="17" t="s">
        <v>1</v>
      </c>
      <c r="D33" s="4">
        <f>D9+D15+D17+D20+D22+D24+D26+D28+D30</f>
        <v>11563215</v>
      </c>
      <c r="E33" s="4">
        <f>E9+E15+E17+E20+E22+E24+E26+E28+E30+E32</f>
        <v>9172552</v>
      </c>
      <c r="F33" s="4">
        <f>F9+F15+F17+F20+F22+F24+F26+F28+F30+F32</f>
        <v>9029824</v>
      </c>
    </row>
    <row r="34" spans="1:6" ht="15.75" x14ac:dyDescent="0.25">
      <c r="A34" s="18"/>
      <c r="B34" s="18"/>
      <c r="C34" s="18"/>
      <c r="D34" s="19"/>
      <c r="E34" s="19"/>
      <c r="F34" s="19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2023-06-07T09:17:33Z</cp:lastPrinted>
  <dcterms:created xsi:type="dcterms:W3CDTF">2018-11-13T07:53:01Z</dcterms:created>
  <dcterms:modified xsi:type="dcterms:W3CDTF">2023-12-20T02:17:34Z</dcterms:modified>
</cp:coreProperties>
</file>